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2024\1 - YOEL@\3 - NOMINAS\4 - NOMINA - PORTAL DE TRANSPARENCIA\2 - FEBRERO\"/>
    </mc:Choice>
  </mc:AlternateContent>
  <xr:revisionPtr revIDLastSave="0" documentId="13_ncr:1_{DB6AD336-DD93-4668-977D-194545B5A7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ILITAR" sheetId="1" r:id="rId1"/>
  </sheets>
  <definedNames>
    <definedName name="_xlnm._FilterDatabase" localSheetId="0" hidden="1">MILITAR!$A$14:$T$51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Q17" i="1"/>
  <c r="Q20" i="1"/>
  <c r="R49" i="1"/>
  <c r="Q49" i="1"/>
  <c r="S49" i="1" s="1"/>
  <c r="R48" i="1"/>
  <c r="Q48" i="1"/>
  <c r="S48" i="1" s="1"/>
  <c r="R46" i="1" l="1"/>
  <c r="Q46" i="1"/>
  <c r="S46" i="1" s="1"/>
  <c r="R45" i="1"/>
  <c r="Q45" i="1"/>
  <c r="S45" i="1" s="1"/>
  <c r="G50" i="1"/>
  <c r="R47" i="1"/>
  <c r="Q47" i="1"/>
  <c r="S47" i="1" s="1"/>
  <c r="R44" i="1"/>
  <c r="Q44" i="1"/>
  <c r="S44" i="1" s="1"/>
  <c r="R43" i="1"/>
  <c r="Q43" i="1"/>
  <c r="S43" i="1" s="1"/>
  <c r="R41" i="1"/>
  <c r="Q41" i="1"/>
  <c r="S41" i="1" s="1"/>
  <c r="Q42" i="1"/>
  <c r="S42" i="1" s="1"/>
  <c r="R42" i="1"/>
  <c r="R40" i="1"/>
  <c r="Q40" i="1"/>
  <c r="S40" i="1" s="1"/>
  <c r="H50" i="1"/>
  <c r="I50" i="1"/>
  <c r="J50" i="1"/>
  <c r="K50" i="1"/>
  <c r="L50" i="1"/>
  <c r="M50" i="1"/>
  <c r="N50" i="1"/>
  <c r="O50" i="1"/>
  <c r="P50" i="1"/>
  <c r="R39" i="1"/>
  <c r="Q39" i="1"/>
  <c r="S39" i="1" s="1"/>
  <c r="Q36" i="1" l="1"/>
  <c r="S36" i="1" s="1"/>
  <c r="R36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2" i="1"/>
  <c r="S32" i="1" s="1"/>
  <c r="R32" i="1"/>
  <c r="Q33" i="1"/>
  <c r="S33" i="1" s="1"/>
  <c r="R33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R50" i="1" s="1"/>
  <c r="Q50" i="1"/>
  <c r="S17" i="1" l="1"/>
</calcChain>
</file>

<file path=xl/sharedStrings.xml><?xml version="1.0" encoding="utf-8"?>
<sst xmlns="http://schemas.openxmlformats.org/spreadsheetml/2006/main" count="243" uniqueCount="124">
  <si>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</si>
  <si>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</si>
  <si>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</si>
  <si>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</si>
  <si>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</si>
  <si>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</si>
  <si>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</si>
  <si>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</si>
  <si>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</si>
  <si>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</si>
  <si>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</si>
  <si>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</si>
  <si>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</si>
  <si>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</si>
  <si>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</si>
  <si>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</si>
  <si>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</si>
  <si>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</si>
  <si>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</si>
  <si>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</si>
  <si>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</si>
  <si>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</si>
  <si>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</si>
  <si>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</si>
  <si>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</si>
  <si>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</si>
  <si>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</si>
  <si>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</si>
  <si>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</si>
  <si>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</si>
  <si>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</si>
  <si>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</si>
  <si>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</si>
  <si>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</si>
  <si>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</si>
  <si>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</si>
  <si>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</si>
  <si>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</si>
  <si>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</si>
  <si>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</si>
  <si>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</si>
  <si>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</si>
  <si>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</si>
  <si>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</si>
  <si>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</si>
  <si>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</si>
  <si>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</si>
  <si>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</si>
  <si>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</si>
  <si>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</si>
  <si>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</si>
  <si>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</si>
  <si>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</si>
  <si>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</si>
  <si>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</si>
  <si>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</si>
  <si>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</si>
  <si>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</si>
  <si>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</si>
  <si>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</si>
  <si>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</si>
  <si>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</si>
  <si>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</si>
  <si>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</si>
  <si>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</si>
  <si>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</si>
  <si>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</si>
  <si>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</si>
  <si>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</si>
  <si>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</si>
  <si>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</si>
  <si>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</si>
  <si>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</si>
  <si>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</si>
  <si>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</si>
  <si>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</si>
  <si>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</si>
  <si>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</si>
  <si>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</si>
  <si>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</si>
  <si>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</si>
  <si>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</si>
  <si>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</si>
  <si>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</si>
  <si>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</si>
  <si>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</si>
  <si>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</si>
  <si>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</si>
  <si>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</si>
  <si>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</si>
  <si>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</si>
  <si>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</si>
  <si>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</si>
  <si>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</si>
  <si>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</si>
  <si>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</si>
  <si>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</si>
  <si>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</si>
  <si>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</si>
  <si>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</si>
  <si>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</si>
  <si>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</si>
  <si>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</si>
  <si>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</si>
  <si>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</si>
  <si>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</si>
  <si>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</si>
  <si>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</si>
  <si>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</si>
  <si>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</si>
  <si>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</si>
  <si>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</si>
  <si>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</si>
  <si>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</si>
  <si>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</si>
  <si>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</si>
  <si>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</si>
  <si>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</si>
  <si>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</si>
  <si>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</si>
  <si>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</si>
  <si>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</si>
  <si>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Total de Servidores Públicos en Compesansación Militar: 33</t>
  </si>
  <si>
    <t>Correspondiente al mes de 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</si>
</sst>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602670</xdr:colOff>
      <xdr:row>2</xdr:row>
      <xdr:rowOff>15586</xdr:rowOff>
    </xdr:from>
    <xdr:to>
      <xdr:col>7</xdr:col>
      <xdr:colOff>987999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347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  <xdr:twoCellAnchor editAs="oneCell">
    <xdr:from>
      <xdr:col>5</xdr:col>
      <xdr:colOff>3009900</xdr:colOff>
      <xdr:row>57</xdr:row>
      <xdr:rowOff>95250</xdr:rowOff>
    </xdr:from>
    <xdr:to>
      <xdr:col>7</xdr:col>
      <xdr:colOff>1962150</xdr:colOff>
      <xdr:row>68</xdr:row>
      <xdr:rowOff>51435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2860EC2-2231-4477-A1AF-1E8AC0EE8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821650" y="24707850"/>
          <a:ext cx="5657850" cy="245173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showGridLines="0" tabSelected="1" zoomScale="50" zoomScaleNormal="50" zoomScaleSheetLayoutView="50" workbookViewId="0">
      <pane ySplit="16" topLeftCell="A41" activePane="bottomLeft" state="frozen"/>
      <selection pane="bottomLeft" activeCell="I68" sqref="I68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7"/>
      <c r="E8" s="47"/>
      <c r="F8" s="47"/>
      <c r="G8" s="47"/>
      <c r="H8" s="47"/>
      <c r="I8" s="47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48"/>
      <c r="E9" s="48"/>
      <c r="F9" s="48"/>
      <c r="G9" s="48"/>
      <c r="H9" s="48"/>
      <c r="I9" s="48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49"/>
      <c r="E10" s="49"/>
      <c r="F10" s="49"/>
      <c r="G10" s="49"/>
      <c r="H10" s="49"/>
      <c r="I10" s="49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0" t="s">
        <v>0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0" ht="28.5" x14ac:dyDescent="0.2">
      <c r="A12" s="50" t="s">
        <v>123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1" t="s">
        <v>1</v>
      </c>
      <c r="B14" s="54" t="s">
        <v>2</v>
      </c>
      <c r="C14" s="54" t="s">
        <v>3</v>
      </c>
      <c r="D14" s="54" t="s">
        <v>4</v>
      </c>
      <c r="E14" s="38"/>
      <c r="F14" s="54" t="s">
        <v>5</v>
      </c>
      <c r="G14" s="73" t="s">
        <v>6</v>
      </c>
      <c r="H14" s="76" t="s">
        <v>7</v>
      </c>
      <c r="I14" s="76" t="s">
        <v>8</v>
      </c>
      <c r="J14" s="43" t="s">
        <v>9</v>
      </c>
      <c r="K14" s="43"/>
      <c r="L14" s="43"/>
      <c r="M14" s="43"/>
      <c r="N14" s="43"/>
      <c r="O14" s="43"/>
      <c r="P14" s="44"/>
      <c r="Q14" s="45" t="s">
        <v>10</v>
      </c>
      <c r="R14" s="46"/>
      <c r="S14" s="51" t="s">
        <v>11</v>
      </c>
      <c r="T14" s="51" t="s">
        <v>12</v>
      </c>
    </row>
    <row r="15" spans="1:20" ht="47.25" customHeight="1" thickBot="1" x14ac:dyDescent="0.25">
      <c r="A15" s="52"/>
      <c r="B15" s="55"/>
      <c r="C15" s="55"/>
      <c r="D15" s="55"/>
      <c r="E15" s="39" t="s">
        <v>13</v>
      </c>
      <c r="F15" s="55"/>
      <c r="G15" s="74"/>
      <c r="H15" s="63"/>
      <c r="I15" s="63"/>
      <c r="J15" s="62" t="s">
        <v>14</v>
      </c>
      <c r="K15" s="62"/>
      <c r="L15" s="63" t="s">
        <v>15</v>
      </c>
      <c r="M15" s="65" t="s">
        <v>16</v>
      </c>
      <c r="N15" s="62"/>
      <c r="O15" s="66" t="s">
        <v>17</v>
      </c>
      <c r="P15" s="67" t="s">
        <v>18</v>
      </c>
      <c r="Q15" s="69" t="s">
        <v>19</v>
      </c>
      <c r="R15" s="71" t="s">
        <v>20</v>
      </c>
      <c r="S15" s="52"/>
      <c r="T15" s="52"/>
    </row>
    <row r="16" spans="1:20" ht="39" customHeight="1" thickBot="1" x14ac:dyDescent="0.25">
      <c r="A16" s="53"/>
      <c r="B16" s="56"/>
      <c r="C16" s="56"/>
      <c r="D16" s="56"/>
      <c r="E16" s="40" t="s">
        <v>21</v>
      </c>
      <c r="F16" s="56"/>
      <c r="G16" s="75"/>
      <c r="H16" s="64"/>
      <c r="I16" s="64"/>
      <c r="J16" s="41" t="s">
        <v>22</v>
      </c>
      <c r="K16" s="42" t="s">
        <v>23</v>
      </c>
      <c r="L16" s="64"/>
      <c r="M16" s="41" t="s">
        <v>24</v>
      </c>
      <c r="N16" s="42" t="s">
        <v>25</v>
      </c>
      <c r="O16" s="64"/>
      <c r="P16" s="68"/>
      <c r="Q16" s="70"/>
      <c r="R16" s="72"/>
      <c r="S16" s="53"/>
      <c r="T16" s="52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8" si="0">+H17+I17+J17+K17+L17+M17+N17+O17+P17</f>
        <v>8582.94</v>
      </c>
      <c r="R17" s="15">
        <f t="shared" ref="R17:R38" si="1">K17+L17+N17</f>
        <v>0</v>
      </c>
      <c r="S17" s="4">
        <f t="shared" ref="S17:S38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80</v>
      </c>
      <c r="B33" s="19" t="s">
        <v>81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20000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si="0"/>
        <v>0</v>
      </c>
      <c r="R33" s="15">
        <f t="shared" si="1"/>
        <v>0</v>
      </c>
      <c r="S33" s="4">
        <f t="shared" si="2"/>
        <v>20000</v>
      </c>
      <c r="T33" s="18">
        <v>122</v>
      </c>
    </row>
    <row r="34" spans="1:20" s="5" customFormat="1" ht="42" customHeight="1" x14ac:dyDescent="0.45">
      <c r="A34" s="18" t="s">
        <v>82</v>
      </c>
      <c r="B34" s="23" t="s">
        <v>83</v>
      </c>
      <c r="C34" s="19" t="s">
        <v>47</v>
      </c>
      <c r="D34" s="23" t="s">
        <v>32</v>
      </c>
      <c r="E34" s="23" t="s">
        <v>30</v>
      </c>
      <c r="F34" s="18" t="s">
        <v>38</v>
      </c>
      <c r="G34" s="24">
        <v>10000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10000</v>
      </c>
      <c r="T34" s="18">
        <v>122</v>
      </c>
    </row>
    <row r="35" spans="1:20" s="5" customFormat="1" ht="42" customHeight="1" x14ac:dyDescent="0.45">
      <c r="A35" s="18" t="s">
        <v>84</v>
      </c>
      <c r="B35" s="19" t="s">
        <v>85</v>
      </c>
      <c r="C35" s="19" t="s">
        <v>47</v>
      </c>
      <c r="D35" s="19" t="s">
        <v>32</v>
      </c>
      <c r="E35" s="19" t="s">
        <v>30</v>
      </c>
      <c r="F35" s="18" t="s">
        <v>38</v>
      </c>
      <c r="G35" s="20">
        <v>7000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7000</v>
      </c>
      <c r="T35" s="18">
        <v>122</v>
      </c>
    </row>
    <row r="36" spans="1:20" s="5" customFormat="1" ht="45.75" customHeight="1" x14ac:dyDescent="0.45">
      <c r="A36" s="18" t="s">
        <v>89</v>
      </c>
      <c r="B36" s="19" t="s">
        <v>93</v>
      </c>
      <c r="C36" s="19" t="s">
        <v>97</v>
      </c>
      <c r="D36" s="19" t="s">
        <v>74</v>
      </c>
      <c r="E36" s="19" t="s">
        <v>30</v>
      </c>
      <c r="F36" s="18" t="s">
        <v>38</v>
      </c>
      <c r="G36" s="20">
        <v>15000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15000</v>
      </c>
      <c r="T36" s="18">
        <v>122</v>
      </c>
    </row>
    <row r="37" spans="1:20" s="5" customFormat="1" ht="42" customHeight="1" x14ac:dyDescent="0.45">
      <c r="A37" s="18" t="s">
        <v>90</v>
      </c>
      <c r="B37" s="19" t="s">
        <v>94</v>
      </c>
      <c r="C37" s="19" t="s">
        <v>47</v>
      </c>
      <c r="D37" s="19" t="s">
        <v>32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91</v>
      </c>
      <c r="B38" s="19" t="s">
        <v>95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18000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18000</v>
      </c>
      <c r="T38" s="18">
        <v>122</v>
      </c>
    </row>
    <row r="39" spans="1:20" s="5" customFormat="1" ht="42" customHeight="1" x14ac:dyDescent="0.45">
      <c r="A39" s="18" t="s">
        <v>92</v>
      </c>
      <c r="B39" s="19" t="s">
        <v>96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15000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ref="Q39" si="3">+H39+I39+J39+K39+L39+M39+N39+O39+P39</f>
        <v>0</v>
      </c>
      <c r="R39" s="15">
        <f t="shared" ref="R39" si="4">K39+L39+N39</f>
        <v>0</v>
      </c>
      <c r="S39" s="4">
        <f t="shared" ref="S39" si="5">+G39-Q39</f>
        <v>15000</v>
      </c>
      <c r="T39" s="18">
        <v>122</v>
      </c>
    </row>
    <row r="40" spans="1:20" s="5" customFormat="1" ht="42" customHeight="1" x14ac:dyDescent="0.45">
      <c r="A40" s="18" t="s">
        <v>98</v>
      </c>
      <c r="B40" s="19" t="s">
        <v>99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:Q43" si="6">+H40+I40+J40+K40+L40+M40+N40+O40+P40</f>
        <v>0</v>
      </c>
      <c r="R40" s="15">
        <f t="shared" ref="R40:R43" si="7">K40+L40+N40</f>
        <v>0</v>
      </c>
      <c r="S40" s="4">
        <f t="shared" ref="S40:S43" si="8">+G40-Q40</f>
        <v>15000</v>
      </c>
      <c r="T40" s="18">
        <v>122</v>
      </c>
    </row>
    <row r="41" spans="1:20" s="5" customFormat="1" ht="42" customHeight="1" x14ac:dyDescent="0.45">
      <c r="A41" s="18" t="s">
        <v>103</v>
      </c>
      <c r="B41" s="19" t="s">
        <v>105</v>
      </c>
      <c r="C41" s="19" t="s">
        <v>47</v>
      </c>
      <c r="D41" s="19" t="s">
        <v>49</v>
      </c>
      <c r="E41" s="19" t="s">
        <v>30</v>
      </c>
      <c r="F41" s="18" t="s">
        <v>38</v>
      </c>
      <c r="G41" s="20">
        <v>12000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si="6"/>
        <v>0</v>
      </c>
      <c r="R41" s="15">
        <f t="shared" si="7"/>
        <v>0</v>
      </c>
      <c r="S41" s="4">
        <f t="shared" si="8"/>
        <v>12000</v>
      </c>
      <c r="T41" s="18">
        <v>122</v>
      </c>
    </row>
    <row r="42" spans="1:20" s="5" customFormat="1" ht="42" customHeight="1" x14ac:dyDescent="0.45">
      <c r="A42" s="18" t="s">
        <v>104</v>
      </c>
      <c r="B42" s="19" t="s">
        <v>106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7000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6"/>
        <v>0</v>
      </c>
      <c r="R42" s="15">
        <f t="shared" si="7"/>
        <v>0</v>
      </c>
      <c r="S42" s="4">
        <f t="shared" si="8"/>
        <v>7000</v>
      </c>
      <c r="T42" s="18">
        <v>122</v>
      </c>
    </row>
    <row r="43" spans="1:20" s="5" customFormat="1" ht="42" customHeight="1" x14ac:dyDescent="0.45">
      <c r="A43" s="18" t="s">
        <v>109</v>
      </c>
      <c r="B43" s="19" t="s">
        <v>107</v>
      </c>
      <c r="C43" s="19" t="s">
        <v>47</v>
      </c>
      <c r="D43" s="19" t="s">
        <v>32</v>
      </c>
      <c r="E43" s="19" t="s">
        <v>30</v>
      </c>
      <c r="F43" s="18" t="s">
        <v>38</v>
      </c>
      <c r="G43" s="20">
        <v>13000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6"/>
        <v>0</v>
      </c>
      <c r="R43" s="15">
        <f t="shared" si="7"/>
        <v>0</v>
      </c>
      <c r="S43" s="4">
        <f t="shared" si="8"/>
        <v>13000</v>
      </c>
      <c r="T43" s="18">
        <v>122</v>
      </c>
    </row>
    <row r="44" spans="1:20" s="5" customFormat="1" ht="42" customHeight="1" x14ac:dyDescent="0.45">
      <c r="A44" s="18" t="s">
        <v>110</v>
      </c>
      <c r="B44" s="19" t="s">
        <v>108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11000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ref="Q44:Q49" si="9">+H44+I44+J44+K44+L44+M44+N44+O44+P44</f>
        <v>0</v>
      </c>
      <c r="R44" s="15">
        <f t="shared" ref="R44:R49" si="10">K44+L44+N44</f>
        <v>0</v>
      </c>
      <c r="S44" s="4">
        <f t="shared" ref="S44:S49" si="11">+G44-Q44</f>
        <v>11000</v>
      </c>
      <c r="T44" s="18">
        <v>122</v>
      </c>
    </row>
    <row r="45" spans="1:20" s="5" customFormat="1" ht="42" customHeight="1" x14ac:dyDescent="0.45">
      <c r="A45" s="18" t="s">
        <v>111</v>
      </c>
      <c r="B45" s="19" t="s">
        <v>112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15000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46" si="12">+H45+I45+J45+K45+L45+M45+N45+O45+P45</f>
        <v>0</v>
      </c>
      <c r="R45" s="15">
        <f t="shared" ref="R45:R46" si="13">K45+L45+N45</f>
        <v>0</v>
      </c>
      <c r="S45" s="4">
        <f t="shared" ref="S45:S46" si="14">+G45-Q45</f>
        <v>15000</v>
      </c>
      <c r="T45" s="18">
        <v>122</v>
      </c>
    </row>
    <row r="46" spans="1:20" s="5" customFormat="1" ht="42" customHeight="1" x14ac:dyDescent="0.45">
      <c r="A46" s="18" t="s">
        <v>113</v>
      </c>
      <c r="B46" s="19" t="s">
        <v>114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si="12"/>
        <v>0</v>
      </c>
      <c r="R46" s="15">
        <f t="shared" si="13"/>
        <v>0</v>
      </c>
      <c r="S46" s="4">
        <f t="shared" si="14"/>
        <v>15000</v>
      </c>
      <c r="T46" s="18">
        <v>122</v>
      </c>
    </row>
    <row r="47" spans="1:20" s="5" customFormat="1" ht="42" customHeight="1" x14ac:dyDescent="0.45">
      <c r="A47" s="18" t="s">
        <v>117</v>
      </c>
      <c r="B47" s="19" t="s">
        <v>115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8000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9"/>
        <v>0</v>
      </c>
      <c r="R47" s="15">
        <f t="shared" si="10"/>
        <v>0</v>
      </c>
      <c r="S47" s="4">
        <f t="shared" si="11"/>
        <v>8000</v>
      </c>
      <c r="T47" s="18">
        <v>122</v>
      </c>
    </row>
    <row r="48" spans="1:20" s="5" customFormat="1" ht="42" customHeight="1" x14ac:dyDescent="0.45">
      <c r="A48" s="18" t="s">
        <v>118</v>
      </c>
      <c r="B48" s="19" t="s">
        <v>116</v>
      </c>
      <c r="C48" s="19" t="s">
        <v>119</v>
      </c>
      <c r="D48" s="19" t="s">
        <v>32</v>
      </c>
      <c r="E48" s="19" t="s">
        <v>30</v>
      </c>
      <c r="F48" s="18" t="s">
        <v>38</v>
      </c>
      <c r="G48" s="20">
        <v>11000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9"/>
        <v>0</v>
      </c>
      <c r="R48" s="15">
        <f t="shared" si="10"/>
        <v>0</v>
      </c>
      <c r="S48" s="4">
        <f t="shared" si="11"/>
        <v>11000</v>
      </c>
      <c r="T48" s="18">
        <v>122</v>
      </c>
    </row>
    <row r="49" spans="1:20" s="5" customFormat="1" ht="42" customHeight="1" x14ac:dyDescent="0.45">
      <c r="A49" s="18" t="s">
        <v>120</v>
      </c>
      <c r="B49" s="19" t="s">
        <v>121</v>
      </c>
      <c r="C49" s="19" t="s">
        <v>47</v>
      </c>
      <c r="D49" s="19" t="s">
        <v>32</v>
      </c>
      <c r="E49" s="19" t="s">
        <v>30</v>
      </c>
      <c r="F49" s="18" t="s">
        <v>38</v>
      </c>
      <c r="G49" s="20">
        <v>15000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9"/>
        <v>0</v>
      </c>
      <c r="R49" s="15">
        <f t="shared" si="10"/>
        <v>0</v>
      </c>
      <c r="S49" s="4">
        <f t="shared" si="11"/>
        <v>15000</v>
      </c>
      <c r="T49" s="18">
        <v>122</v>
      </c>
    </row>
    <row r="50" spans="1:20" s="6" customFormat="1" ht="42" customHeight="1" x14ac:dyDescent="0.45">
      <c r="A50" s="59" t="s">
        <v>86</v>
      </c>
      <c r="B50" s="60"/>
      <c r="C50" s="60"/>
      <c r="D50" s="60"/>
      <c r="E50" s="60"/>
      <c r="F50" s="61"/>
      <c r="G50" s="27">
        <f t="shared" ref="G50:R50" si="15">SUM(G17:G49)</f>
        <v>510500</v>
      </c>
      <c r="H50" s="27">
        <f t="shared" si="15"/>
        <v>10880.19</v>
      </c>
      <c r="I50" s="27">
        <f t="shared" si="15"/>
        <v>0</v>
      </c>
      <c r="J50" s="27">
        <f t="shared" si="15"/>
        <v>0</v>
      </c>
      <c r="K50" s="27">
        <f t="shared" si="15"/>
        <v>0</v>
      </c>
      <c r="L50" s="27">
        <f t="shared" si="15"/>
        <v>0</v>
      </c>
      <c r="M50" s="27">
        <f t="shared" si="15"/>
        <v>0</v>
      </c>
      <c r="N50" s="27">
        <f t="shared" si="15"/>
        <v>0</v>
      </c>
      <c r="O50" s="27">
        <f t="shared" si="15"/>
        <v>0</v>
      </c>
      <c r="P50" s="27">
        <f t="shared" si="15"/>
        <v>0</v>
      </c>
      <c r="Q50" s="27">
        <f t="shared" si="15"/>
        <v>10880.19</v>
      </c>
      <c r="R50" s="27">
        <f t="shared" si="15"/>
        <v>0</v>
      </c>
      <c r="S50" s="27">
        <f>SUM(S17:S49)</f>
        <v>499619.81</v>
      </c>
      <c r="T50" s="26"/>
    </row>
    <row r="51" spans="1:20" ht="30" customHeight="1" x14ac:dyDescent="0.2">
      <c r="A51" s="7" t="s">
        <v>122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9"/>
      <c r="M51" s="8"/>
      <c r="N51" s="7"/>
      <c r="O51" s="7"/>
      <c r="P51" s="8"/>
      <c r="Q51" s="8"/>
      <c r="R51" s="8"/>
      <c r="S51" s="8"/>
      <c r="T51" s="8"/>
    </row>
    <row r="52" spans="1:20" ht="16.5" x14ac:dyDescent="0.2">
      <c r="A52" s="10"/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7" t="s">
        <v>87</v>
      </c>
      <c r="B53" s="11"/>
      <c r="C53" s="11"/>
      <c r="D53" s="12"/>
      <c r="E53" s="12"/>
      <c r="F53" s="10"/>
      <c r="G53" s="10"/>
      <c r="H53" s="10"/>
      <c r="I53" s="10"/>
      <c r="J53" s="13"/>
      <c r="K53" s="13"/>
      <c r="L53" s="14"/>
      <c r="M53" s="13"/>
      <c r="N53" s="10"/>
      <c r="O53" s="10"/>
      <c r="P53" s="13"/>
      <c r="Q53" s="13"/>
      <c r="R53" s="13"/>
      <c r="S53" s="13"/>
      <c r="T53" s="13"/>
    </row>
    <row r="54" spans="1:20" ht="16.5" x14ac:dyDescent="0.2">
      <c r="A54" s="10" t="s">
        <v>88</v>
      </c>
      <c r="B54" s="11"/>
      <c r="C54" s="11"/>
      <c r="D54" s="10"/>
      <c r="E54" s="10"/>
      <c r="F54" s="10"/>
      <c r="G54" s="12"/>
      <c r="H54" s="10"/>
      <c r="I54" s="10"/>
      <c r="J54" s="13"/>
      <c r="K54" s="13"/>
      <c r="L54" s="10"/>
      <c r="M54" s="13"/>
      <c r="N54" s="13"/>
      <c r="O54" s="13"/>
      <c r="P54" s="13"/>
      <c r="Q54" s="13"/>
      <c r="R54" s="13"/>
      <c r="S54" s="13"/>
      <c r="T54" s="13"/>
    </row>
    <row r="55" spans="1:20" ht="16.5" x14ac:dyDescent="0.2">
      <c r="A55" s="10"/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0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23.25" x14ac:dyDescent="0.2">
      <c r="A61" s="57" t="s">
        <v>100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</row>
    <row r="62" spans="1:20" ht="23.25" x14ac:dyDescent="0.2">
      <c r="A62" s="58" t="s">
        <v>101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</row>
    <row r="63" spans="1:20" ht="23.25" x14ac:dyDescent="0.2">
      <c r="A63" s="58" t="s">
        <v>102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</row>
    <row r="64" spans="1:20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</sheetData>
  <autoFilter ref="A14:T51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1:T61"/>
    <mergeCell ref="A62:T62"/>
    <mergeCell ref="A63:T63"/>
    <mergeCell ref="A50:F50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YOEL ADAMES</cp:lastModifiedBy>
  <cp:lastPrinted>2024-01-09T15:53:59Z</cp:lastPrinted>
  <dcterms:created xsi:type="dcterms:W3CDTF">2021-10-08T14:51:15Z</dcterms:created>
  <dcterms:modified xsi:type="dcterms:W3CDTF">2024-03-20T11:32:04Z</dcterms:modified>
</cp:coreProperties>
</file>